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ild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085041"/>
      <sz val="16"/>
    </font>
    <font>
      <i val="1"/>
      <color rgb="00587A6E"/>
    </font>
    <font>
      <b val="1"/>
      <color rgb="00FFFFFF"/>
    </font>
    <font>
      <b val="1"/>
    </font>
    <font>
      <color rgb="00085041"/>
    </font>
  </fonts>
  <fills count="5">
    <fill>
      <patternFill/>
    </fill>
    <fill>
      <patternFill patternType="gray125"/>
    </fill>
    <fill>
      <patternFill patternType="solid">
        <fgColor rgb="00085041"/>
      </patternFill>
    </fill>
    <fill>
      <patternFill patternType="solid">
        <fgColor rgb="00EAF3EE"/>
      </patternFill>
    </fill>
    <fill>
      <patternFill patternType="solid">
        <fgColor rgb="00E1F5EE"/>
      </patternFill>
    </fill>
  </fills>
  <borders count="2">
    <border>
      <left/>
      <right/>
      <top/>
      <bottom/>
      <diagonal/>
    </border>
    <border>
      <bottom style="thin">
        <color rgb="00CFE0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4" fillId="4" borderId="0" pivotButton="0" quotePrefix="0" xfId="0"/>
    <xf numFmtId="164" fontId="4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bloque.app/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20" customWidth="1" min="4" max="4"/>
    <col width="22" customWidth="1" min="5" max="5"/>
    <col width="30" customWidth="1" min="6" max="6"/>
  </cols>
  <sheetData>
    <row r="1">
      <c r="A1" s="1" t="inlineStr">
        <is>
          <t>What a real Miami build actually cost</t>
        </is>
      </c>
    </row>
    <row r="2">
      <c r="A2" s="2" t="inlineStr">
        <is>
          <t>One finished ground-up build, 26 phases, rounded to the nearest $100. Fill in your own build in the blue columns.</t>
        </is>
      </c>
    </row>
    <row r="4">
      <c r="A4" s="3" t="inlineStr">
        <is>
          <t>Phase</t>
        </is>
      </c>
      <c r="B4" s="3" t="inlineStr">
        <is>
          <t>This build (actual)</t>
        </is>
      </c>
      <c r="C4" s="3" t="inlineStr">
        <is>
          <t>Your budget</t>
        </is>
      </c>
      <c r="D4" s="3" t="inlineStr">
        <is>
          <t>Your spent so far</t>
        </is>
      </c>
      <c r="E4" s="3" t="inlineStr">
        <is>
          <t>Left (budget − spent)</t>
        </is>
      </c>
      <c r="F4" s="3" t="inlineStr">
        <is>
          <t>Notes</t>
        </is>
      </c>
    </row>
    <row r="5">
      <c r="A5" s="4" t="inlineStr">
        <is>
          <t>Electrical</t>
        </is>
      </c>
      <c r="B5" s="5" t="n">
        <v>33500</v>
      </c>
      <c r="C5" s="6" t="n"/>
      <c r="D5" s="6" t="n"/>
      <c r="E5" s="5">
        <f>IF(C5="","",C5-D5)</f>
        <v/>
      </c>
      <c r="F5" s="4" t="n"/>
    </row>
    <row r="6">
      <c r="A6" s="4" t="inlineStr">
        <is>
          <t>Truss &amp; roof</t>
        </is>
      </c>
      <c r="B6" s="5" t="n">
        <v>31600</v>
      </c>
      <c r="C6" s="6" t="n"/>
      <c r="D6" s="6" t="n"/>
      <c r="E6" s="5">
        <f>IF(C6="","",C6-D6)</f>
        <v/>
      </c>
      <c r="F6" s="4" t="n"/>
    </row>
    <row r="7">
      <c r="A7" s="4" t="inlineStr">
        <is>
          <t>Framing &amp; drywall</t>
        </is>
      </c>
      <c r="B7" s="5" t="n">
        <v>31300</v>
      </c>
      <c r="C7" s="6" t="n"/>
      <c r="D7" s="6" t="n"/>
      <c r="E7" s="5">
        <f>IF(C7="","",C7-D7)</f>
        <v/>
      </c>
      <c r="F7" s="4" t="n"/>
    </row>
    <row r="8">
      <c r="A8" s="4" t="inlineStr">
        <is>
          <t>Windows &amp; doors</t>
        </is>
      </c>
      <c r="B8" s="5" t="n">
        <v>26200</v>
      </c>
      <c r="C8" s="6" t="n"/>
      <c r="D8" s="6" t="n"/>
      <c r="E8" s="5">
        <f>IF(C8="","",C8-D8)</f>
        <v/>
      </c>
      <c r="F8" s="4" t="n"/>
    </row>
    <row r="9">
      <c r="A9" s="4" t="inlineStr">
        <is>
          <t>Plumbing</t>
        </is>
      </c>
      <c r="B9" s="5" t="n">
        <v>25400</v>
      </c>
      <c r="C9" s="6" t="n"/>
      <c r="D9" s="6" t="n"/>
      <c r="E9" s="5">
        <f>IF(C9="","",C9-D9)</f>
        <v/>
      </c>
      <c r="F9" s="4" t="n"/>
    </row>
    <row r="10">
      <c r="A10" s="4" t="inlineStr">
        <is>
          <t>HVAC</t>
        </is>
      </c>
      <c r="B10" s="5" t="n">
        <v>22900</v>
      </c>
      <c r="C10" s="6" t="n"/>
      <c r="D10" s="6" t="n"/>
      <c r="E10" s="5">
        <f>IF(C10="","",C10-D10)</f>
        <v/>
      </c>
      <c r="F10" s="4" t="n"/>
    </row>
    <row r="11">
      <c r="A11" s="4" t="inlineStr">
        <is>
          <t>Stucco</t>
        </is>
      </c>
      <c r="B11" s="5" t="n">
        <v>22000</v>
      </c>
      <c r="C11" s="6" t="n"/>
      <c r="D11" s="6" t="n"/>
      <c r="E11" s="5">
        <f>IF(C11="","",C11-D11)</f>
        <v/>
      </c>
      <c r="F11" s="4" t="n"/>
    </row>
    <row r="12">
      <c r="A12" s="4" t="inlineStr">
        <is>
          <t>Cabinets</t>
        </is>
      </c>
      <c r="B12" s="5" t="n">
        <v>18000</v>
      </c>
      <c r="C12" s="6" t="n"/>
      <c r="D12" s="6" t="n"/>
      <c r="E12" s="5">
        <f>IF(C12="","",C12-D12)</f>
        <v/>
      </c>
      <c r="F12" s="4" t="n"/>
    </row>
    <row r="13">
      <c r="A13" s="4" t="inlineStr">
        <is>
          <t>Flooring</t>
        </is>
      </c>
      <c r="B13" s="5" t="n">
        <v>17200</v>
      </c>
      <c r="C13" s="6" t="n"/>
      <c r="D13" s="6" t="n"/>
      <c r="E13" s="5">
        <f>IF(C13="","",C13-D13)</f>
        <v/>
      </c>
      <c r="F13" s="4" t="n"/>
    </row>
    <row r="14">
      <c r="A14" s="4" t="inlineStr">
        <is>
          <t>Foundation</t>
        </is>
      </c>
      <c r="B14" s="5" t="n">
        <v>17000</v>
      </c>
      <c r="C14" s="6" t="n"/>
      <c r="D14" s="6" t="n"/>
      <c r="E14" s="5">
        <f>IF(C14="","",C14-D14)</f>
        <v/>
      </c>
      <c r="F14" s="4" t="n"/>
    </row>
    <row r="15">
      <c r="A15" s="4" t="inlineStr">
        <is>
          <t>Fence</t>
        </is>
      </c>
      <c r="B15" s="5" t="n">
        <v>16000</v>
      </c>
      <c r="C15" s="6" t="n"/>
      <c r="D15" s="6" t="n"/>
      <c r="E15" s="5">
        <f>IF(C15="","",C15-D15)</f>
        <v/>
      </c>
      <c r="F15" s="4" t="n"/>
    </row>
    <row r="16">
      <c r="A16" s="4" t="inlineStr">
        <is>
          <t>Site prep &amp; labor</t>
        </is>
      </c>
      <c r="B16" s="5" t="n">
        <v>15100</v>
      </c>
      <c r="C16" s="6" t="n"/>
      <c r="D16" s="6" t="n"/>
      <c r="E16" s="5">
        <f>IF(C16="","",C16-D16)</f>
        <v/>
      </c>
      <c r="F16" s="4" t="n"/>
    </row>
    <row r="17">
      <c r="A17" s="4" t="inlineStr">
        <is>
          <t>Block</t>
        </is>
      </c>
      <c r="B17" s="5" t="n">
        <v>12500</v>
      </c>
      <c r="C17" s="6" t="n"/>
      <c r="D17" s="6" t="n"/>
      <c r="E17" s="5">
        <f>IF(C17="","",C17-D17)</f>
        <v/>
      </c>
      <c r="F17" s="4" t="n"/>
    </row>
    <row r="18">
      <c r="A18" s="4" t="inlineStr">
        <is>
          <t>Plans &amp; permitting</t>
        </is>
      </c>
      <c r="B18" s="5" t="n">
        <v>12400</v>
      </c>
      <c r="C18" s="6" t="n"/>
      <c r="D18" s="6" t="n"/>
      <c r="E18" s="5">
        <f>IF(C18="","",C18-D18)</f>
        <v/>
      </c>
      <c r="F18" s="4" t="n"/>
    </row>
    <row r="19">
      <c r="A19" s="4" t="inlineStr">
        <is>
          <t>Driveway</t>
        </is>
      </c>
      <c r="B19" s="5" t="n">
        <v>11100</v>
      </c>
      <c r="C19" s="6" t="n"/>
      <c r="D19" s="6" t="n"/>
      <c r="E19" s="5">
        <f>IF(C19="","",C19-D19)</f>
        <v/>
      </c>
      <c r="F19" s="4" t="n"/>
    </row>
    <row r="20">
      <c r="A20" s="4" t="inlineStr">
        <is>
          <t>Paint</t>
        </is>
      </c>
      <c r="B20" s="5" t="n">
        <v>10400</v>
      </c>
      <c r="C20" s="6" t="n"/>
      <c r="D20" s="6" t="n"/>
      <c r="E20" s="5">
        <f>IF(C20="","",C20-D20)</f>
        <v/>
      </c>
      <c r="F20" s="4" t="n"/>
    </row>
    <row r="21">
      <c r="A21" s="4" t="inlineStr">
        <is>
          <t>Insulation</t>
        </is>
      </c>
      <c r="B21" s="5" t="n">
        <v>7000</v>
      </c>
      <c r="C21" s="6" t="n"/>
      <c r="D21" s="6" t="n"/>
      <c r="E21" s="5">
        <f>IF(C21="","",C21-D21)</f>
        <v/>
      </c>
      <c r="F21" s="4" t="n"/>
    </row>
    <row r="22">
      <c r="A22" s="4" t="inlineStr">
        <is>
          <t>Handrails</t>
        </is>
      </c>
      <c r="B22" s="5" t="n">
        <v>5000</v>
      </c>
      <c r="C22" s="6" t="n"/>
      <c r="D22" s="6" t="n"/>
      <c r="E22" s="5">
        <f>IF(C22="","",C22-D22)</f>
        <v/>
      </c>
      <c r="F22" s="4" t="n"/>
    </row>
    <row r="23">
      <c r="A23" s="4" t="inlineStr">
        <is>
          <t>Water &amp; sewer utility</t>
        </is>
      </c>
      <c r="B23" s="5" t="n">
        <v>4700</v>
      </c>
      <c r="C23" s="6" t="n"/>
      <c r="D23" s="6" t="n"/>
      <c r="E23" s="5">
        <f>IF(C23="","",C23-D23)</f>
        <v/>
      </c>
      <c r="F23" s="4" t="n"/>
    </row>
    <row r="24">
      <c r="A24" s="4" t="inlineStr">
        <is>
          <t>Pavers</t>
        </is>
      </c>
      <c r="B24" s="5" t="n">
        <v>4700</v>
      </c>
      <c r="C24" s="6" t="n"/>
      <c r="D24" s="6" t="n"/>
      <c r="E24" s="5">
        <f>IF(C24="","",C24-D24)</f>
        <v/>
      </c>
      <c r="F24" s="4" t="n"/>
    </row>
    <row r="25">
      <c r="A25" s="4" t="inlineStr">
        <is>
          <t>Specialty windows</t>
        </is>
      </c>
      <c r="B25" s="5" t="n">
        <v>4400</v>
      </c>
      <c r="C25" s="6" t="n"/>
      <c r="D25" s="6" t="n"/>
      <c r="E25" s="5">
        <f>IF(C25="","",C25-D25)</f>
        <v/>
      </c>
      <c r="F25" s="4" t="n"/>
    </row>
    <row r="26">
      <c r="A26" s="4" t="inlineStr">
        <is>
          <t>Truss demo</t>
        </is>
      </c>
      <c r="B26" s="5" t="n">
        <v>4200</v>
      </c>
      <c r="C26" s="6" t="n"/>
      <c r="D26" s="6" t="n"/>
      <c r="E26" s="5">
        <f>IF(C26="","",C26-D26)</f>
        <v/>
      </c>
      <c r="F26" s="4" t="n"/>
    </row>
    <row r="27">
      <c r="A27" s="4" t="inlineStr">
        <is>
          <t>Rebar &amp; steel</t>
        </is>
      </c>
      <c r="B27" s="5" t="n">
        <v>3700</v>
      </c>
      <c r="C27" s="6" t="n"/>
      <c r="D27" s="6" t="n"/>
      <c r="E27" s="5">
        <f>IF(C27="","",C27-D27)</f>
        <v/>
      </c>
      <c r="F27" s="4" t="n"/>
    </row>
    <row r="28">
      <c r="A28" s="4" t="inlineStr">
        <is>
          <t>Waste removal</t>
        </is>
      </c>
      <c r="B28" s="5" t="n">
        <v>1100</v>
      </c>
      <c r="C28" s="6" t="n"/>
      <c r="D28" s="6" t="n"/>
      <c r="E28" s="5">
        <f>IF(C28="","",C28-D28)</f>
        <v/>
      </c>
      <c r="F28" s="4" t="n"/>
    </row>
    <row r="29">
      <c r="A29" s="4" t="inlineStr">
        <is>
          <t>Soil test</t>
        </is>
      </c>
      <c r="B29" s="5" t="n">
        <v>500</v>
      </c>
      <c r="C29" s="6" t="n"/>
      <c r="D29" s="6" t="n"/>
      <c r="E29" s="5">
        <f>IF(C29="","",C29-D29)</f>
        <v/>
      </c>
      <c r="F29" s="4" t="n"/>
    </row>
    <row r="30">
      <c r="A30" s="4" t="inlineStr">
        <is>
          <t>Firestopping</t>
        </is>
      </c>
      <c r="B30" s="5" t="n">
        <v>400</v>
      </c>
      <c r="C30" s="6" t="n"/>
      <c r="D30" s="6" t="n"/>
      <c r="E30" s="5">
        <f>IF(C30="","",C30-D30)</f>
        <v/>
      </c>
      <c r="F30" s="4" t="n"/>
    </row>
    <row r="31">
      <c r="A31" s="7" t="inlineStr">
        <is>
          <t>Total</t>
        </is>
      </c>
      <c r="B31" s="8" t="n">
        <v>357994</v>
      </c>
      <c r="C31" s="8">
        <f>SUM(C5:C30)</f>
        <v/>
      </c>
      <c r="D31" s="8">
        <f>SUM(D5:D30)</f>
        <v/>
      </c>
      <c r="E31" s="8">
        <f>IF(C31=0,"",C31-D31)</f>
        <v/>
      </c>
      <c r="F31" s="7" t="n"/>
    </row>
    <row r="33">
      <c r="A33" s="2" t="inlineStr">
        <is>
          <t>Every dollar out counts. Your last build prices your next one.</t>
        </is>
      </c>
    </row>
    <row r="34">
      <c r="A34" s="9" t="inlineStr">
        <is>
          <t>The app that does this for you: rentbloque.app/demo (no signup, nothing saved).</t>
        </is>
      </c>
    </row>
  </sheetData>
  <hyperlinks>
    <hyperlink xmlns:r="http://schemas.openxmlformats.org/officeDocument/2006/relationships" ref="A3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2026-09-09T00:42:34Z</dcterms:created>
  <dcterms:modified xmlns:dcterms="http://purl.org/dc/terms/" xmlns:xsi="http://www.w3.org/2001/XMLSchema-instance" xsi:type="dcterms:W3CDTF">2026-09-09T00:42:34Z</dcterms:modified>
</cp:coreProperties>
</file>